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495" windowHeight="105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N5" i="1" l="1"/>
  <c r="O5" i="1"/>
  <c r="N6" i="1"/>
  <c r="O6" i="1"/>
  <c r="N7" i="1"/>
  <c r="O7" i="1"/>
  <c r="N8" i="1"/>
  <c r="O8" i="1"/>
  <c r="N9" i="1"/>
  <c r="O9" i="1"/>
  <c r="N10" i="1"/>
  <c r="O10" i="1"/>
  <c r="M11" i="1"/>
  <c r="L11" i="1"/>
  <c r="K11" i="1"/>
  <c r="I11" i="1"/>
  <c r="H11" i="1"/>
  <c r="J11" i="1" s="1"/>
  <c r="F11" i="1"/>
  <c r="G11" i="1" s="1"/>
  <c r="E11" i="1"/>
  <c r="C11" i="1"/>
  <c r="B11" i="1"/>
  <c r="M10" i="1"/>
  <c r="J10" i="1"/>
  <c r="G10" i="1"/>
  <c r="D10" i="1"/>
  <c r="P9" i="1"/>
  <c r="M9" i="1"/>
  <c r="J9" i="1"/>
  <c r="G9" i="1"/>
  <c r="D9" i="1"/>
  <c r="M8" i="1"/>
  <c r="J8" i="1"/>
  <c r="G8" i="1"/>
  <c r="D8" i="1"/>
  <c r="M7" i="1"/>
  <c r="J7" i="1"/>
  <c r="G7" i="1"/>
  <c r="D7" i="1"/>
  <c r="M6" i="1"/>
  <c r="J6" i="1"/>
  <c r="G6" i="1"/>
  <c r="D6" i="1"/>
  <c r="M5" i="1"/>
  <c r="J5" i="1"/>
  <c r="G5" i="1"/>
  <c r="D5" i="1"/>
  <c r="D11" i="1" l="1"/>
  <c r="P10" i="1"/>
  <c r="P8" i="1"/>
  <c r="P7" i="1"/>
  <c r="N11" i="1"/>
  <c r="P6" i="1"/>
  <c r="O11" i="1"/>
  <c r="P5" i="1"/>
  <c r="P11" i="1" l="1"/>
</calcChain>
</file>

<file path=xl/sharedStrings.xml><?xml version="1.0" encoding="utf-8"?>
<sst xmlns="http://schemas.openxmlformats.org/spreadsheetml/2006/main" count="30" uniqueCount="18">
  <si>
    <t>单位：万元</t>
  </si>
  <si>
    <t>单位名称</t>
  </si>
  <si>
    <t>公务接待</t>
  </si>
  <si>
    <t>公务车购置</t>
  </si>
  <si>
    <t>公车运行</t>
  </si>
  <si>
    <t>因公出国</t>
  </si>
  <si>
    <t>合计</t>
  </si>
  <si>
    <t>增减变化</t>
  </si>
  <si>
    <t>城管局局机关及执法大队
(含站前管委会）</t>
  </si>
  <si>
    <t>数字化指挥调度中心</t>
  </si>
  <si>
    <t>园林局及所属单位</t>
  </si>
  <si>
    <t>城建外环管理处</t>
  </si>
  <si>
    <t>夜景亮化管理服务中心</t>
  </si>
  <si>
    <t>市政工程环境卫生管理处
及所属单位</t>
  </si>
  <si>
    <t>合   计</t>
  </si>
  <si>
    <t>2016年</t>
    <phoneticPr fontId="3" type="noConversion"/>
  </si>
  <si>
    <t>2015年</t>
    <phoneticPr fontId="3" type="noConversion"/>
  </si>
  <si>
    <t>城管局2016年与2015年决算三公经费情况对比表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</si>
</sst>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4" x14ac:knownFonts="1">
    <font>
      <sz val="12"/>
      <color theme="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176" fontId="2" fillId="0" borderId="2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31" fontId="2" fillId="0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176" fontId="2" fillId="2" borderId="2" xfId="0" applyNumberFormat="1" applyFont="1" applyFill="1" applyBorder="1" applyAlignment="1">
      <alignment vertical="center"/>
    </xf>
    <xf numFmtId="0" fontId="0" fillId="2" borderId="0" xfId="0" applyFill="1">
      <alignment vertical="center"/>
    </xf>
    <xf numFmtId="0" fontId="2" fillId="2" borderId="4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workbookViewId="0">
      <selection activeCell="I19" sqref="I19"/>
    </sheetView>
  </sheetViews>
  <sheetFormatPr defaultColWidth="9" defaultRowHeight="14.25" x14ac:dyDescent="0.15"/>
  <cols>
    <col min="1" max="1" width="20.5" customWidth="1"/>
    <col min="8" max="8" width="9.25"/>
  </cols>
  <sheetData>
    <row r="1" spans="1:16" s="1" customFormat="1" ht="18.75" x14ac:dyDescent="0.15">
      <c r="A1" s="12" t="s">
        <v>17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s="1" customFormat="1" ht="18.75" x14ac:dyDescent="0.15">
      <c r="A2" s="3"/>
      <c r="B2" s="3"/>
      <c r="C2" s="3"/>
      <c r="D2" s="3"/>
      <c r="E2" s="3"/>
      <c r="F2" s="3"/>
      <c r="G2" s="13"/>
      <c r="H2" s="13"/>
      <c r="I2" s="13"/>
      <c r="J2" s="3"/>
      <c r="K2" s="3"/>
      <c r="L2" s="3"/>
      <c r="M2" s="3"/>
      <c r="N2" s="3"/>
      <c r="O2" s="11" t="s">
        <v>0</v>
      </c>
      <c r="P2" s="3"/>
    </row>
    <row r="3" spans="1:16" s="1" customFormat="1" ht="24.95" customHeight="1" x14ac:dyDescent="0.15">
      <c r="A3" s="15" t="s">
        <v>1</v>
      </c>
      <c r="B3" s="14" t="s">
        <v>2</v>
      </c>
      <c r="C3" s="14"/>
      <c r="D3" s="14"/>
      <c r="E3" s="14" t="s">
        <v>3</v>
      </c>
      <c r="F3" s="14"/>
      <c r="G3" s="14"/>
      <c r="H3" s="14" t="s">
        <v>4</v>
      </c>
      <c r="I3" s="14"/>
      <c r="J3" s="14"/>
      <c r="K3" s="14" t="s">
        <v>5</v>
      </c>
      <c r="L3" s="14"/>
      <c r="M3" s="14"/>
      <c r="N3" s="14" t="s">
        <v>6</v>
      </c>
      <c r="O3" s="14"/>
      <c r="P3" s="14"/>
    </row>
    <row r="4" spans="1:16" s="1" customFormat="1" ht="24.95" customHeight="1" x14ac:dyDescent="0.15">
      <c r="A4" s="16"/>
      <c r="B4" s="4" t="s">
        <v>15</v>
      </c>
      <c r="C4" s="4" t="s">
        <v>16</v>
      </c>
      <c r="D4" s="4" t="s">
        <v>7</v>
      </c>
      <c r="E4" s="4" t="s">
        <v>15</v>
      </c>
      <c r="F4" s="4" t="s">
        <v>16</v>
      </c>
      <c r="G4" s="4" t="s">
        <v>7</v>
      </c>
      <c r="H4" s="4" t="s">
        <v>15</v>
      </c>
      <c r="I4" s="4" t="s">
        <v>16</v>
      </c>
      <c r="J4" s="4" t="s">
        <v>7</v>
      </c>
      <c r="K4" s="4" t="s">
        <v>15</v>
      </c>
      <c r="L4" s="4" t="s">
        <v>16</v>
      </c>
      <c r="M4" s="4" t="s">
        <v>7</v>
      </c>
      <c r="N4" s="4" t="s">
        <v>15</v>
      </c>
      <c r="O4" s="4" t="s">
        <v>16</v>
      </c>
      <c r="P4" s="4" t="s">
        <v>7</v>
      </c>
    </row>
    <row r="5" spans="1:16" s="2" customFormat="1" ht="33.950000000000003" customHeight="1" x14ac:dyDescent="0.15">
      <c r="A5" s="5" t="s">
        <v>8</v>
      </c>
      <c r="B5" s="6">
        <v>2.0596000000000001</v>
      </c>
      <c r="C5" s="6">
        <v>0.34789999999999999</v>
      </c>
      <c r="D5" s="6">
        <f>B5-C5</f>
        <v>1.7117</v>
      </c>
      <c r="E5" s="6"/>
      <c r="F5" s="6"/>
      <c r="G5" s="6">
        <f>E5-F5</f>
        <v>0</v>
      </c>
      <c r="H5" s="6">
        <v>85.297499999999999</v>
      </c>
      <c r="I5" s="6">
        <v>86.038162</v>
      </c>
      <c r="J5" s="6">
        <f>H5-I5</f>
        <v>-0.74066200000000038</v>
      </c>
      <c r="K5" s="6"/>
      <c r="L5" s="6"/>
      <c r="M5" s="6">
        <f>K5-L5</f>
        <v>0</v>
      </c>
      <c r="N5" s="6">
        <f t="shared" ref="N5:N10" si="0">B5+E5+H5+K5</f>
        <v>87.357100000000003</v>
      </c>
      <c r="O5" s="6">
        <f t="shared" ref="O5:O10" si="1">C5+F5+I5+L5</f>
        <v>86.386061999999995</v>
      </c>
      <c r="P5" s="6">
        <f>N5-O5</f>
        <v>0.97103800000000717</v>
      </c>
    </row>
    <row r="6" spans="1:16" s="19" customFormat="1" ht="24.95" customHeight="1" x14ac:dyDescent="0.15">
      <c r="A6" s="17" t="s">
        <v>9</v>
      </c>
      <c r="B6" s="18"/>
      <c r="C6" s="18"/>
      <c r="D6" s="18">
        <f t="shared" ref="D6:D11" si="2">B6-C6</f>
        <v>0</v>
      </c>
      <c r="E6" s="18"/>
      <c r="F6" s="18"/>
      <c r="G6" s="18">
        <f t="shared" ref="G6:G11" si="3">E6-F6</f>
        <v>0</v>
      </c>
      <c r="H6" s="18">
        <v>3.2</v>
      </c>
      <c r="I6" s="18">
        <v>3.2</v>
      </c>
      <c r="J6" s="18">
        <f t="shared" ref="J6:J11" si="4">H6-I6</f>
        <v>0</v>
      </c>
      <c r="K6" s="18"/>
      <c r="L6" s="18"/>
      <c r="M6" s="18">
        <f t="shared" ref="M6:M11" si="5">K6-L6</f>
        <v>0</v>
      </c>
      <c r="N6" s="18">
        <f t="shared" si="0"/>
        <v>3.2</v>
      </c>
      <c r="O6" s="18">
        <f t="shared" si="1"/>
        <v>3.2</v>
      </c>
      <c r="P6" s="18">
        <f t="shared" ref="P6:P11" si="6">N6-O6</f>
        <v>0</v>
      </c>
    </row>
    <row r="7" spans="1:16" s="1" customFormat="1" ht="24.95" customHeight="1" x14ac:dyDescent="0.15">
      <c r="A7" s="8" t="s">
        <v>10</v>
      </c>
      <c r="B7" s="9">
        <v>0.72</v>
      </c>
      <c r="C7" s="9">
        <v>0</v>
      </c>
      <c r="D7" s="6">
        <f t="shared" si="2"/>
        <v>0.72</v>
      </c>
      <c r="E7" s="9"/>
      <c r="F7" s="9"/>
      <c r="G7" s="6">
        <f t="shared" si="3"/>
        <v>0</v>
      </c>
      <c r="H7" s="9">
        <v>28.51</v>
      </c>
      <c r="I7" s="9">
        <v>35.770000000000003</v>
      </c>
      <c r="J7" s="6">
        <f t="shared" si="4"/>
        <v>-7.2600000000000016</v>
      </c>
      <c r="K7" s="9"/>
      <c r="L7" s="9"/>
      <c r="M7" s="6">
        <f t="shared" si="5"/>
        <v>0</v>
      </c>
      <c r="N7" s="9">
        <f t="shared" si="0"/>
        <v>29.23</v>
      </c>
      <c r="O7" s="9">
        <f t="shared" si="1"/>
        <v>35.770000000000003</v>
      </c>
      <c r="P7" s="6">
        <f t="shared" si="6"/>
        <v>-6.5400000000000027</v>
      </c>
    </row>
    <row r="8" spans="1:16" s="2" customFormat="1" ht="24.95" customHeight="1" x14ac:dyDescent="0.15">
      <c r="A8" s="7" t="s">
        <v>11</v>
      </c>
      <c r="B8" s="6"/>
      <c r="C8" s="6"/>
      <c r="D8" s="6">
        <f t="shared" si="2"/>
        <v>0</v>
      </c>
      <c r="E8" s="6"/>
      <c r="F8" s="6"/>
      <c r="G8" s="6">
        <f t="shared" si="3"/>
        <v>0</v>
      </c>
      <c r="H8" s="6">
        <v>17.420000000000002</v>
      </c>
      <c r="I8" s="6">
        <v>17.46</v>
      </c>
      <c r="J8" s="6">
        <f t="shared" si="4"/>
        <v>-3.9999999999999147E-2</v>
      </c>
      <c r="K8" s="6"/>
      <c r="L8" s="6"/>
      <c r="M8" s="6">
        <f t="shared" si="5"/>
        <v>0</v>
      </c>
      <c r="N8" s="6">
        <f t="shared" si="0"/>
        <v>17.420000000000002</v>
      </c>
      <c r="O8" s="6">
        <f t="shared" si="1"/>
        <v>17.46</v>
      </c>
      <c r="P8" s="6">
        <f t="shared" si="6"/>
        <v>-3.9999999999999147E-2</v>
      </c>
    </row>
    <row r="9" spans="1:16" s="19" customFormat="1" ht="24.95" customHeight="1" x14ac:dyDescent="0.15">
      <c r="A9" s="17" t="s">
        <v>12</v>
      </c>
      <c r="B9" s="18"/>
      <c r="C9" s="18">
        <v>0.19689999999999999</v>
      </c>
      <c r="D9" s="18">
        <f t="shared" si="2"/>
        <v>-0.19689999999999999</v>
      </c>
      <c r="E9" s="18"/>
      <c r="F9" s="18"/>
      <c r="G9" s="18">
        <f t="shared" si="3"/>
        <v>0</v>
      </c>
      <c r="H9" s="18"/>
      <c r="I9" s="18">
        <v>2.9885950000000001</v>
      </c>
      <c r="J9" s="18">
        <f t="shared" si="4"/>
        <v>-2.9885950000000001</v>
      </c>
      <c r="K9" s="18"/>
      <c r="L9" s="18"/>
      <c r="M9" s="18">
        <f t="shared" si="5"/>
        <v>0</v>
      </c>
      <c r="N9" s="18">
        <f t="shared" si="0"/>
        <v>0</v>
      </c>
      <c r="O9" s="18">
        <f t="shared" si="1"/>
        <v>3.185495</v>
      </c>
      <c r="P9" s="18">
        <f t="shared" si="6"/>
        <v>-3.185495</v>
      </c>
    </row>
    <row r="10" spans="1:16" s="19" customFormat="1" ht="30" customHeight="1" x14ac:dyDescent="0.15">
      <c r="A10" s="20" t="s">
        <v>13</v>
      </c>
      <c r="B10" s="18"/>
      <c r="C10" s="18"/>
      <c r="D10" s="18">
        <f t="shared" si="2"/>
        <v>0</v>
      </c>
      <c r="E10" s="18"/>
      <c r="F10" s="18"/>
      <c r="G10" s="18">
        <f t="shared" si="3"/>
        <v>0</v>
      </c>
      <c r="H10" s="18">
        <v>36.880000000000003</v>
      </c>
      <c r="I10" s="18">
        <v>41.2</v>
      </c>
      <c r="J10" s="18">
        <f t="shared" si="4"/>
        <v>-4.32</v>
      </c>
      <c r="K10" s="18"/>
      <c r="L10" s="18"/>
      <c r="M10" s="18">
        <f t="shared" si="5"/>
        <v>0</v>
      </c>
      <c r="N10" s="18">
        <f t="shared" si="0"/>
        <v>36.880000000000003</v>
      </c>
      <c r="O10" s="18">
        <f t="shared" si="1"/>
        <v>41.2</v>
      </c>
      <c r="P10" s="18">
        <f t="shared" si="6"/>
        <v>-4.32</v>
      </c>
    </row>
    <row r="11" spans="1:16" s="1" customFormat="1" ht="24.95" customHeight="1" x14ac:dyDescent="0.15">
      <c r="A11" s="10" t="s">
        <v>14</v>
      </c>
      <c r="B11" s="9">
        <f t="shared" ref="B11:F11" si="7">SUM(B5:B10)</f>
        <v>2.7796000000000003</v>
      </c>
      <c r="C11" s="9">
        <f t="shared" si="7"/>
        <v>0.54479999999999995</v>
      </c>
      <c r="D11" s="6">
        <f t="shared" si="2"/>
        <v>2.2348000000000003</v>
      </c>
      <c r="E11" s="9">
        <f t="shared" si="7"/>
        <v>0</v>
      </c>
      <c r="F11" s="9">
        <f t="shared" si="7"/>
        <v>0</v>
      </c>
      <c r="G11" s="6">
        <f t="shared" si="3"/>
        <v>0</v>
      </c>
      <c r="H11" s="9">
        <f t="shared" ref="H11:L11" si="8">SUM(H5:H10)</f>
        <v>171.3075</v>
      </c>
      <c r="I11" s="9">
        <f t="shared" si="8"/>
        <v>186.65675700000003</v>
      </c>
      <c r="J11" s="6">
        <f t="shared" si="4"/>
        <v>-15.349257000000023</v>
      </c>
      <c r="K11" s="9">
        <f t="shared" si="8"/>
        <v>0</v>
      </c>
      <c r="L11" s="9">
        <f t="shared" si="8"/>
        <v>0</v>
      </c>
      <c r="M11" s="6">
        <f t="shared" si="5"/>
        <v>0</v>
      </c>
      <c r="N11" s="9">
        <f>SUM(N5:N10)</f>
        <v>174.08710000000002</v>
      </c>
      <c r="O11" s="9">
        <f>SUM(O5:O10)</f>
        <v>187.20155700000004</v>
      </c>
      <c r="P11" s="6">
        <f t="shared" si="6"/>
        <v>-13.114457000000016</v>
      </c>
    </row>
  </sheetData>
  <mergeCells count="8">
    <mergeCell ref="A1:P1"/>
    <mergeCell ref="G2:I2"/>
    <mergeCell ref="B3:D3"/>
    <mergeCell ref="E3:G3"/>
    <mergeCell ref="H3:J3"/>
    <mergeCell ref="K3:M3"/>
    <mergeCell ref="N3:P3"/>
    <mergeCell ref="A3:A4"/>
  </mergeCells>
  <phoneticPr fontId="3" type="noConversion"/>
  <printOptions horizontalCentered="1"/>
  <pageMargins left="0.55486111111111103" right="0.55486111111111103" top="1" bottom="1" header="0.51180555555555596" footer="0.51180555555555596"/>
  <pageSetup paperSize="9" scale="8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3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3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么铮</dc:creator>
  <cp:lastModifiedBy>么铮</cp:lastModifiedBy>
  <dcterms:created xsi:type="dcterms:W3CDTF">2016-09-07T07:30:00Z</dcterms:created>
  <dcterms:modified xsi:type="dcterms:W3CDTF">2017-07-17T02:05:29Z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